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C62226-D4B8-40E0-99CD-1F158FEF4792}" xr6:coauthVersionLast="47" xr6:coauthVersionMax="47" xr10:uidLastSave="{00000000-0000-0000-0000-000000000000}"/>
  <bookViews>
    <workbookView xWindow="-120" yWindow="-120" windowWidth="38640" windowHeight="15720" tabRatio="750" xr2:uid="{00000000-000D-0000-FFFF-FFFF00000000}"/>
  </bookViews>
  <sheets>
    <sheet name="연구비(사업비) 예산편성 참고자료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7" l="1"/>
  <c r="B20" i="7"/>
  <c r="B22" i="7" s="1"/>
  <c r="B21" i="7" s="1"/>
  <c r="G9" i="7"/>
  <c r="G10" i="7" s="1"/>
  <c r="B10" i="7"/>
  <c r="B13" i="7" s="1"/>
  <c r="G21" i="7" l="1"/>
  <c r="G22" i="7" s="1"/>
  <c r="G12" i="7"/>
  <c r="G13" i="7" s="1"/>
  <c r="G11" i="7"/>
  <c r="B12" i="7"/>
  <c r="B11" i="7"/>
</calcChain>
</file>

<file path=xl/sharedStrings.xml><?xml version="1.0" encoding="utf-8"?>
<sst xmlns="http://schemas.openxmlformats.org/spreadsheetml/2006/main" count="85" uniqueCount="46">
  <si>
    <t>연구비 총액(원)</t>
    <phoneticPr fontId="2" type="noConversion"/>
  </si>
  <si>
    <t>간접비 비율(%)</t>
    <phoneticPr fontId="2" type="noConversion"/>
  </si>
  <si>
    <t>연구비 총액</t>
    <phoneticPr fontId="2" type="noConversion"/>
  </si>
  <si>
    <t>연구비 총액/1.1</t>
    <phoneticPr fontId="2" type="noConversion"/>
  </si>
  <si>
    <t>연구비 총액 - 사업비</t>
    <phoneticPr fontId="2" type="noConversion"/>
  </si>
  <si>
    <t>사업비 - 간접비</t>
    <phoneticPr fontId="2" type="noConversion"/>
  </si>
  <si>
    <t>사업비 - 직접비</t>
    <phoneticPr fontId="2" type="noConversion"/>
  </si>
  <si>
    <t>연구비총액 - 직접비</t>
    <phoneticPr fontId="2" type="noConversion"/>
  </si>
  <si>
    <t>원단위까지 반영</t>
  </si>
  <si>
    <t>원단위까지 반영</t>
    <phoneticPr fontId="2" type="noConversion"/>
  </si>
  <si>
    <t>연구비총액</t>
    <phoneticPr fontId="2" type="noConversion"/>
  </si>
  <si>
    <t>사업비</t>
    <phoneticPr fontId="2" type="noConversion"/>
  </si>
  <si>
    <t>직접비</t>
    <phoneticPr fontId="2" type="noConversion"/>
  </si>
  <si>
    <t>간접비</t>
    <phoneticPr fontId="2" type="noConversion"/>
  </si>
  <si>
    <t>연구비 총액(원)</t>
    <phoneticPr fontId="2" type="noConversion"/>
  </si>
  <si>
    <t xml:space="preserve">[출력란] </t>
    <phoneticPr fontId="2" type="noConversion"/>
  </si>
  <si>
    <t>[입력란]</t>
    <phoneticPr fontId="2" type="noConversion"/>
  </si>
  <si>
    <t>간접비</t>
    <phoneticPr fontId="2" type="noConversion"/>
  </si>
  <si>
    <t>G9/(1+(I6/100))</t>
    <phoneticPr fontId="2" type="noConversion"/>
  </si>
  <si>
    <t>▼ 총액, 비율을 입력 후 출력란에서 금액 확인 ▼</t>
    <phoneticPr fontId="2" type="noConversion"/>
  </si>
  <si>
    <t>부가가치세</t>
    <phoneticPr fontId="2" type="noConversion"/>
  </si>
  <si>
    <t>부가가치세</t>
    <phoneticPr fontId="2" type="noConversion"/>
  </si>
  <si>
    <t>구분</t>
    <phoneticPr fontId="2" type="noConversion"/>
  </si>
  <si>
    <t>금액(원)</t>
    <phoneticPr fontId="2" type="noConversion"/>
  </si>
  <si>
    <t>계산방법</t>
    <phoneticPr fontId="2" type="noConversion"/>
  </si>
  <si>
    <t>기타</t>
    <phoneticPr fontId="2" type="noConversion"/>
  </si>
  <si>
    <t>기 타</t>
    <phoneticPr fontId="2" type="noConversion"/>
  </si>
  <si>
    <t>구분</t>
    <phoneticPr fontId="2" type="noConversion"/>
  </si>
  <si>
    <t>금액(원)</t>
    <phoneticPr fontId="2" type="noConversion"/>
  </si>
  <si>
    <t>계산방법</t>
    <phoneticPr fontId="2" type="noConversion"/>
  </si>
  <si>
    <t>기타</t>
    <phoneticPr fontId="2" type="noConversion"/>
  </si>
  <si>
    <t>기 타</t>
    <phoneticPr fontId="2" type="noConversion"/>
  </si>
  <si>
    <t>연구비(사업비) 예산 편성 참고자료</t>
    <phoneticPr fontId="2" type="noConversion"/>
  </si>
  <si>
    <r>
      <rPr>
        <b/>
        <sz val="20"/>
        <color rgb="FFFFC000"/>
        <rFont val="맑은 고딕"/>
        <family val="3"/>
        <charset val="129"/>
        <scheme val="minor"/>
      </rPr>
      <t>[유형 ③]</t>
    </r>
    <r>
      <rPr>
        <sz val="20"/>
        <color theme="0"/>
        <rFont val="맑은 고딕"/>
        <family val="3"/>
        <charset val="129"/>
        <scheme val="minor"/>
      </rPr>
      <t xml:space="preserve">  </t>
    </r>
    <r>
      <rPr>
        <sz val="14"/>
        <color theme="0"/>
        <rFont val="맑은 고딕"/>
        <family val="3"/>
        <charset val="129"/>
        <scheme val="minor"/>
      </rPr>
      <t xml:space="preserve">간접비 : </t>
    </r>
    <r>
      <rPr>
        <u/>
        <sz val="14"/>
        <color theme="0"/>
        <rFont val="맑은 고딕"/>
        <family val="3"/>
        <charset val="129"/>
        <scheme val="minor"/>
      </rPr>
      <t>총액</t>
    </r>
    <r>
      <rPr>
        <sz val="14"/>
        <color theme="0"/>
        <rFont val="맑은 고딕"/>
        <family val="3"/>
        <charset val="129"/>
        <scheme val="minor"/>
      </rPr>
      <t xml:space="preserve"> 기준, 부가세 : 없음</t>
    </r>
    <phoneticPr fontId="2" type="noConversion"/>
  </si>
  <si>
    <t>G20/(1+(I18/100))</t>
    <phoneticPr fontId="2" type="noConversion"/>
  </si>
  <si>
    <t>천원단위 이하 금액은
절사하여 직접비에 합산</t>
    <phoneticPr fontId="2" type="noConversion"/>
  </si>
  <si>
    <t xml:space="preserve">천원단위 이하 금액은
절사하여 직접비에 합산 </t>
    <phoneticPr fontId="2" type="noConversion"/>
  </si>
  <si>
    <r>
      <rPr>
        <b/>
        <sz val="20"/>
        <color rgb="FFFFC000"/>
        <rFont val="맑은 고딕"/>
        <family val="3"/>
        <charset val="129"/>
        <scheme val="minor"/>
      </rPr>
      <t>[유형 ①-산업체]</t>
    </r>
    <r>
      <rPr>
        <sz val="12"/>
        <color rgb="FFFFC000"/>
        <rFont val="맑은 고딕"/>
        <family val="3"/>
        <charset val="129"/>
        <scheme val="minor"/>
      </rPr>
      <t xml:space="preserve"> </t>
    </r>
    <r>
      <rPr>
        <sz val="12"/>
        <color theme="0"/>
        <rFont val="맑은 고딕"/>
        <family val="3"/>
        <charset val="129"/>
        <scheme val="minor"/>
      </rPr>
      <t xml:space="preserve"> </t>
    </r>
    <r>
      <rPr>
        <sz val="14"/>
        <color theme="0"/>
        <rFont val="맑은 고딕"/>
        <family val="3"/>
        <charset val="129"/>
        <scheme val="minor"/>
      </rPr>
      <t xml:space="preserve">간접비 : </t>
    </r>
    <r>
      <rPr>
        <u/>
        <sz val="14"/>
        <color theme="0"/>
        <rFont val="맑은 고딕"/>
        <family val="3"/>
        <charset val="129"/>
        <scheme val="minor"/>
      </rPr>
      <t>총액</t>
    </r>
    <r>
      <rPr>
        <sz val="14"/>
        <color theme="0"/>
        <rFont val="맑은 고딕"/>
        <family val="3"/>
        <charset val="129"/>
        <scheme val="minor"/>
      </rPr>
      <t xml:space="preserve"> 기준, 부가세 : 있음 </t>
    </r>
    <phoneticPr fontId="2" type="noConversion"/>
  </si>
  <si>
    <r>
      <rPr>
        <b/>
        <sz val="20"/>
        <color rgb="FFFFC000"/>
        <rFont val="맑은 고딕"/>
        <family val="3"/>
        <charset val="129"/>
        <scheme val="minor"/>
      </rPr>
      <t>[유형 ②-지자체]</t>
    </r>
    <r>
      <rPr>
        <sz val="12"/>
        <color rgb="FFFFC000"/>
        <rFont val="맑은 고딕"/>
        <family val="3"/>
        <charset val="129"/>
        <scheme val="minor"/>
      </rPr>
      <t xml:space="preserve"> </t>
    </r>
    <r>
      <rPr>
        <sz val="12"/>
        <color theme="0"/>
        <rFont val="맑은 고딕"/>
        <family val="2"/>
        <charset val="129"/>
        <scheme val="minor"/>
      </rPr>
      <t xml:space="preserve"> </t>
    </r>
    <r>
      <rPr>
        <sz val="14"/>
        <color theme="0"/>
        <rFont val="맑은 고딕"/>
        <family val="3"/>
        <charset val="129"/>
        <scheme val="minor"/>
      </rPr>
      <t xml:space="preserve">간접비 : </t>
    </r>
    <r>
      <rPr>
        <u/>
        <sz val="14"/>
        <color theme="0"/>
        <rFont val="맑은 고딕"/>
        <family val="3"/>
        <charset val="129"/>
        <scheme val="minor"/>
      </rPr>
      <t>직접비</t>
    </r>
    <r>
      <rPr>
        <sz val="14"/>
        <color theme="0"/>
        <rFont val="맑은 고딕"/>
        <family val="3"/>
        <charset val="129"/>
        <scheme val="minor"/>
      </rPr>
      <t xml:space="preserve"> 기준, 부가세 : 있음</t>
    </r>
    <phoneticPr fontId="2" type="noConversion"/>
  </si>
  <si>
    <r>
      <rPr>
        <b/>
        <sz val="20"/>
        <color rgb="FFFFC000"/>
        <rFont val="맑은 고딕"/>
        <family val="3"/>
        <charset val="129"/>
        <scheme val="minor"/>
      </rPr>
      <t>[유형 ④-국연사]</t>
    </r>
    <r>
      <rPr>
        <sz val="12"/>
        <color theme="0"/>
        <rFont val="맑은 고딕"/>
        <family val="2"/>
        <charset val="129"/>
        <scheme val="minor"/>
      </rPr>
      <t xml:space="preserve">  </t>
    </r>
    <r>
      <rPr>
        <sz val="14"/>
        <color theme="0"/>
        <rFont val="맑은 고딕"/>
        <family val="3"/>
        <charset val="129"/>
        <scheme val="minor"/>
      </rPr>
      <t xml:space="preserve">간접비 : </t>
    </r>
    <r>
      <rPr>
        <u/>
        <sz val="14"/>
        <color theme="0"/>
        <rFont val="맑은 고딕"/>
        <family val="3"/>
        <charset val="129"/>
        <scheme val="minor"/>
      </rPr>
      <t>직접비</t>
    </r>
    <r>
      <rPr>
        <sz val="14"/>
        <color theme="0"/>
        <rFont val="맑은 고딕"/>
        <family val="3"/>
        <charset val="129"/>
        <scheme val="minor"/>
      </rPr>
      <t xml:space="preserve"> 기준, 부가세 : 없음</t>
    </r>
    <phoneticPr fontId="2" type="noConversion"/>
  </si>
  <si>
    <t xml:space="preserve">* 본  자료는 참고용으로 사용하시고, 간접비가 맞는지 직접 협약 담당자와 상의 후에 과제계획서를 제출해주시기 바랍니다. </t>
    <phoneticPr fontId="2" type="noConversion"/>
  </si>
  <si>
    <t xml:space="preserve">* 국가연구개발사업의 경우 혁신법에 근거하여 최초협약 당시 적용받는 간접비 비율로 적용하며 단계가 끝날때까지 적용받습니다. </t>
    <phoneticPr fontId="2" type="noConversion"/>
  </si>
  <si>
    <t xml:space="preserve">* 원광대학교는 2026.03.01 이후 신규과제에 대해서 [직접비의 29.12%]를 적용하여 간접비를 산출합니다. </t>
    <phoneticPr fontId="2" type="noConversion"/>
  </si>
  <si>
    <t xml:space="preserve">* 2024.03.01 ~ 2026.02.28 신규과제에 대해서는 [직접비의 25.91%]를 적용하여 간접비를 산출합니다. </t>
    <phoneticPr fontId="2" type="noConversion"/>
  </si>
  <si>
    <r>
      <rPr>
        <b/>
        <sz val="14"/>
        <color theme="1"/>
        <rFont val="맑은 고딕"/>
        <family val="3"/>
        <charset val="129"/>
        <scheme val="minor"/>
      </rPr>
      <t>[ 유의사항 ]</t>
    </r>
    <r>
      <rPr>
        <b/>
        <sz val="11"/>
        <color theme="1"/>
        <rFont val="맑은 고딕"/>
        <family val="3"/>
        <charset val="129"/>
        <scheme val="minor"/>
      </rPr>
      <t xml:space="preserve">
※ 본 자료는 연구비(사업비) 편성시 참고하실 수 있도록 만든 서식으로서 실제 사업계획서 등에 적용시 </t>
    </r>
    <r>
      <rPr>
        <b/>
        <u/>
        <sz val="11"/>
        <color theme="1"/>
        <rFont val="맑은 고딕"/>
        <family val="3"/>
        <charset val="129"/>
        <scheme val="minor"/>
      </rPr>
      <t>공고문, 지침 등 요건에 맞게 산출되었는지 재확인하신 후 활용</t>
    </r>
    <r>
      <rPr>
        <b/>
        <sz val="11"/>
        <color theme="1"/>
        <rFont val="맑은 고딕"/>
        <family val="3"/>
        <charset val="129"/>
        <scheme val="minor"/>
      </rPr>
      <t xml:space="preserve">하시기 바랍니다.
※ 간접비율 기준 안내
  ○ </t>
    </r>
    <r>
      <rPr>
        <b/>
        <sz val="11"/>
        <color rgb="FFC00000"/>
        <rFont val="맑은 고딕"/>
        <family val="3"/>
        <charset val="129"/>
        <scheme val="minor"/>
      </rPr>
      <t>국가연구개발사업 : 2024.02.29~2025년 25.91% 적용 / 2026.03.01~ 29.12% 적용 (단, 해당 사업 공고문에서 정한 비율이 있는 경우 그에 따름)</t>
    </r>
    <r>
      <rPr>
        <b/>
        <sz val="11"/>
        <color theme="1"/>
        <rFont val="맑은 고딕"/>
        <family val="3"/>
        <charset val="129"/>
        <scheme val="minor"/>
      </rPr>
      <t xml:space="preserve">
  ○ 민간(기업체) 사업 : 총액의 15%(2025.3월~)
  ○ 국가 및 지방자치단체(산하기관 포함)의 자체 용역 :  공고문 기준
      (※ 별도의 기준이 없을 경우 발주기관 담당자에게 간접비(일반관리비)의 기준을 문의하고, 6%가 아닌 경우 증빙서류를 협약 담당자에게 제출해야 함. 관련 법령에 의해 6% 초과 불가)
※ 부가세 적용 여부 
  : 연구(사업) 결과물(지식재산권, 임상시험 결과 등)을 지원기관이 소유하는 형태로 </t>
    </r>
    <r>
      <rPr>
        <b/>
        <u/>
        <sz val="11"/>
        <color theme="1"/>
        <rFont val="맑은 고딕"/>
        <family val="3"/>
        <charset val="129"/>
        <scheme val="minor"/>
      </rPr>
      <t>연구비(사업비)에 대해 대가성(용역과제, 위탁과제 등)이 인정되는 경우 대부분 부가세가 과세</t>
    </r>
    <r>
      <rPr>
        <b/>
        <sz val="11"/>
        <color theme="1"/>
        <rFont val="맑은 고딕"/>
        <family val="3"/>
        <charset val="129"/>
        <scheme val="minor"/>
      </rPr>
      <t>가 됩니다.
※ 상세한 연구비 편성 관련해서는 산학협력단 협약담당자에게 문의하여 주시기 바랍니다.</t>
    </r>
    <phoneticPr fontId="2" type="noConversion"/>
  </si>
  <si>
    <t>2026. 3. 1. 이후 신규과제 적용비율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</si>
</sst>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.0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20"/>
      <color theme="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5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inor"/>
    </font>
    <font>
      <u/>
      <sz val="14"/>
      <color theme="0"/>
      <name val="맑은 고딕"/>
      <family val="3"/>
      <charset val="129"/>
      <scheme val="minor"/>
    </font>
    <font>
      <b/>
      <sz val="20"/>
      <color rgb="FFFFC000"/>
      <name val="맑은 고딕"/>
      <family val="3"/>
      <charset val="129"/>
      <scheme val="minor"/>
    </font>
    <font>
      <sz val="12"/>
      <color rgb="FFFFC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3"/>
      <color rgb="FFFF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5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5252C6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double">
        <color indexed="64"/>
      </bottom>
      <diagonal/>
    </border>
    <border>
      <left style="thick">
        <color theme="5"/>
      </left>
      <right style="thick">
        <color theme="5"/>
      </right>
      <top/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n">
        <color indexed="64"/>
      </top>
      <bottom style="thick">
        <color theme="5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0" fillId="0" borderId="0" xfId="1" applyFont="1">
      <alignment vertical="center"/>
    </xf>
    <xf numFmtId="41" fontId="0" fillId="0" borderId="0" xfId="1" applyFont="1" applyBorder="1">
      <alignment vertical="center"/>
    </xf>
    <xf numFmtId="41" fontId="5" fillId="3" borderId="4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  <xf numFmtId="41" fontId="4" fillId="4" borderId="18" xfId="1" applyFont="1" applyFill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76" fontId="5" fillId="5" borderId="1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41" fontId="0" fillId="2" borderId="25" xfId="1" applyFont="1" applyFill="1" applyBorder="1" applyAlignment="1">
      <alignment horizontal="center" vertical="center"/>
    </xf>
    <xf numFmtId="41" fontId="0" fillId="4" borderId="26" xfId="1" applyFont="1" applyFill="1" applyBorder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41" fontId="13" fillId="6" borderId="26" xfId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41" fontId="4" fillId="6" borderId="18" xfId="1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41" fontId="13" fillId="6" borderId="27" xfId="1" applyNumberFormat="1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41" fontId="4" fillId="6" borderId="21" xfId="1" applyNumberFormat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77" fontId="5" fillId="5" borderId="12" xfId="1" applyNumberFormat="1" applyFont="1" applyFill="1" applyBorder="1" applyAlignment="1">
      <alignment horizontal="center" vertical="center"/>
    </xf>
    <xf numFmtId="41" fontId="20" fillId="6" borderId="26" xfId="1" applyFont="1" applyFill="1" applyBorder="1" applyAlignment="1">
      <alignment horizontal="center" vertical="center"/>
    </xf>
    <xf numFmtId="41" fontId="20" fillId="6" borderId="27" xfId="1" applyNumberFormat="1" applyFont="1" applyFill="1" applyBorder="1" applyAlignment="1">
      <alignment horizontal="center" vertical="center"/>
    </xf>
    <xf numFmtId="178" fontId="5" fillId="5" borderId="12" xfId="1" applyNumberFormat="1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/>
    </xf>
    <xf numFmtId="3" fontId="22" fillId="0" borderId="0" xfId="0" applyNumberFormat="1" applyFont="1">
      <alignment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9" defaultPivotStyle="PivotStyleLight16"/>
  <colors>
    <mruColors>
      <color rgb="FF5252C6"/>
      <color rgb="FFFFD54F"/>
      <color rgb="FF3333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80" zoomScaleNormal="80" workbookViewId="0">
      <selection sqref="A1:I1"/>
    </sheetView>
  </sheetViews>
  <sheetFormatPr defaultRowHeight="16.5" x14ac:dyDescent="0.3"/>
  <cols>
    <col min="1" max="1" width="18.875" bestFit="1" customWidth="1"/>
    <col min="2" max="2" width="19.625" customWidth="1"/>
    <col min="3" max="3" width="25.625" customWidth="1"/>
    <col min="4" max="4" width="22.125" customWidth="1"/>
    <col min="5" max="5" width="7.25" style="4" customWidth="1"/>
    <col min="6" max="6" width="18.75" customWidth="1"/>
    <col min="7" max="7" width="19.625" customWidth="1"/>
    <col min="8" max="8" width="20.625" bestFit="1" customWidth="1"/>
    <col min="9" max="9" width="96.5" customWidth="1"/>
    <col min="11" max="11" width="12.625" bestFit="1" customWidth="1"/>
  </cols>
  <sheetData>
    <row r="1" spans="1:11" ht="43.5" customHeight="1" x14ac:dyDescent="0.3">
      <c r="A1" s="56" t="s">
        <v>32</v>
      </c>
      <c r="B1" s="56"/>
      <c r="C1" s="56"/>
      <c r="D1" s="56"/>
      <c r="E1" s="56"/>
      <c r="F1" s="56"/>
      <c r="G1" s="56"/>
      <c r="H1" s="56"/>
      <c r="I1" s="56"/>
    </row>
    <row r="2" spans="1:11" s="1" customFormat="1" ht="244.5" customHeight="1" x14ac:dyDescent="0.3">
      <c r="A2" s="57" t="s">
        <v>44</v>
      </c>
      <c r="B2" s="58"/>
      <c r="C2" s="58"/>
      <c r="D2" s="58"/>
      <c r="E2" s="58"/>
      <c r="F2" s="58"/>
      <c r="G2" s="58"/>
      <c r="H2" s="58"/>
      <c r="I2" s="58"/>
    </row>
    <row r="3" spans="1:11" ht="23.25" customHeight="1" thickBot="1" x14ac:dyDescent="0.35">
      <c r="A3" s="9"/>
      <c r="B3" s="9"/>
      <c r="C3" s="9"/>
      <c r="D3" s="9"/>
    </row>
    <row r="4" spans="1:11" ht="41.25" customHeight="1" x14ac:dyDescent="0.3">
      <c r="A4" s="61" t="s">
        <v>37</v>
      </c>
      <c r="B4" s="62"/>
      <c r="C4" s="62"/>
      <c r="D4" s="36"/>
      <c r="F4" s="54" t="s">
        <v>38</v>
      </c>
      <c r="G4" s="55"/>
      <c r="H4" s="55"/>
      <c r="I4" s="63"/>
    </row>
    <row r="5" spans="1:11" s="2" customFormat="1" ht="33.75" customHeight="1" thickBot="1" x14ac:dyDescent="0.35">
      <c r="A5" s="24" t="s">
        <v>16</v>
      </c>
      <c r="B5" s="59" t="s">
        <v>19</v>
      </c>
      <c r="C5" s="59"/>
      <c r="D5" s="60"/>
      <c r="E5" s="3"/>
      <c r="F5" s="24" t="s">
        <v>16</v>
      </c>
      <c r="G5" s="59" t="s">
        <v>19</v>
      </c>
      <c r="H5" s="59"/>
      <c r="I5" s="60"/>
    </row>
    <row r="6" spans="1:11" s="2" customFormat="1" ht="33.75" customHeight="1" thickTop="1" thickBot="1" x14ac:dyDescent="0.35">
      <c r="A6" s="14" t="s">
        <v>0</v>
      </c>
      <c r="B6" s="6">
        <v>5000000</v>
      </c>
      <c r="C6" s="21" t="s">
        <v>1</v>
      </c>
      <c r="D6" s="22">
        <v>15</v>
      </c>
      <c r="E6" s="3"/>
      <c r="F6" s="14" t="s">
        <v>0</v>
      </c>
      <c r="G6" s="6">
        <v>50000000</v>
      </c>
      <c r="H6" s="21" t="s">
        <v>1</v>
      </c>
      <c r="I6" s="44">
        <v>6</v>
      </c>
      <c r="K6" s="51"/>
    </row>
    <row r="7" spans="1:11" s="2" customFormat="1" ht="32.25" customHeight="1" thickTop="1" thickBot="1" x14ac:dyDescent="0.3">
      <c r="A7" s="24" t="s">
        <v>15</v>
      </c>
      <c r="B7" s="12"/>
      <c r="C7" s="12"/>
      <c r="D7" s="13"/>
      <c r="E7" s="3"/>
      <c r="F7" s="24" t="s">
        <v>15</v>
      </c>
      <c r="G7" s="12"/>
      <c r="H7" s="12"/>
      <c r="I7" s="13"/>
    </row>
    <row r="8" spans="1:11" ht="27.75" customHeight="1" thickTop="1" thickBot="1" x14ac:dyDescent="0.35">
      <c r="A8" s="23" t="s">
        <v>22</v>
      </c>
      <c r="B8" s="38" t="s">
        <v>23</v>
      </c>
      <c r="C8" s="39" t="s">
        <v>24</v>
      </c>
      <c r="D8" s="40" t="s">
        <v>25</v>
      </c>
      <c r="F8" s="23" t="s">
        <v>22</v>
      </c>
      <c r="G8" s="38" t="s">
        <v>23</v>
      </c>
      <c r="H8" s="39" t="s">
        <v>24</v>
      </c>
      <c r="I8" s="40" t="s">
        <v>26</v>
      </c>
    </row>
    <row r="9" spans="1:11" ht="30.75" customHeight="1" thickTop="1" x14ac:dyDescent="0.3">
      <c r="A9" s="18" t="s">
        <v>10</v>
      </c>
      <c r="B9" s="25">
        <v>5000000</v>
      </c>
      <c r="C9" s="8" t="s">
        <v>2</v>
      </c>
      <c r="D9" s="15"/>
      <c r="F9" s="18" t="s">
        <v>10</v>
      </c>
      <c r="G9" s="25">
        <f>G6</f>
        <v>50000000</v>
      </c>
      <c r="H9" s="8" t="s">
        <v>2</v>
      </c>
      <c r="I9" s="15"/>
    </row>
    <row r="10" spans="1:11" ht="30.75" customHeight="1" x14ac:dyDescent="0.3">
      <c r="A10" s="19" t="s">
        <v>11</v>
      </c>
      <c r="B10" s="26">
        <f>B9/1.1</f>
        <v>4545454.5454545449</v>
      </c>
      <c r="C10" s="10" t="s">
        <v>3</v>
      </c>
      <c r="D10" s="16"/>
      <c r="F10" s="19" t="s">
        <v>11</v>
      </c>
      <c r="G10" s="26">
        <f>G9/1.1</f>
        <v>45454545.454545453</v>
      </c>
      <c r="H10" s="10" t="s">
        <v>3</v>
      </c>
      <c r="I10" s="16"/>
    </row>
    <row r="11" spans="1:11" ht="33.75" customHeight="1" x14ac:dyDescent="0.3">
      <c r="A11" s="28" t="s">
        <v>20</v>
      </c>
      <c r="B11" s="29">
        <f>B9-B10</f>
        <v>454545.45454545505</v>
      </c>
      <c r="C11" s="30" t="s">
        <v>4</v>
      </c>
      <c r="D11" s="31" t="s">
        <v>9</v>
      </c>
      <c r="F11" s="28" t="s">
        <v>21</v>
      </c>
      <c r="G11" s="42">
        <f>G9-G10</f>
        <v>4545454.5454545468</v>
      </c>
      <c r="H11" s="30" t="s">
        <v>4</v>
      </c>
      <c r="I11" s="31" t="s">
        <v>8</v>
      </c>
    </row>
    <row r="12" spans="1:11" ht="33.75" customHeight="1" x14ac:dyDescent="0.3">
      <c r="A12" s="20" t="s">
        <v>12</v>
      </c>
      <c r="B12" s="27">
        <f>B10-B13</f>
        <v>3863636.3636363633</v>
      </c>
      <c r="C12" s="7" t="s">
        <v>5</v>
      </c>
      <c r="D12" s="17"/>
      <c r="F12" s="20" t="s">
        <v>12</v>
      </c>
      <c r="G12" s="27">
        <f>G10/(1+(I6/100))</f>
        <v>42881646.655231558</v>
      </c>
      <c r="H12" s="7" t="s">
        <v>18</v>
      </c>
      <c r="I12" s="17"/>
    </row>
    <row r="13" spans="1:11" ht="33.75" thickBot="1" x14ac:dyDescent="0.35">
      <c r="A13" s="32" t="s">
        <v>17</v>
      </c>
      <c r="B13" s="33">
        <f>B10*(D6/100)</f>
        <v>681818.18181818177</v>
      </c>
      <c r="C13" s="34" t="s">
        <v>6</v>
      </c>
      <c r="D13" s="35" t="s">
        <v>36</v>
      </c>
      <c r="F13" s="32" t="s">
        <v>13</v>
      </c>
      <c r="G13" s="43">
        <f>G10-G12</f>
        <v>2572898.7993138954</v>
      </c>
      <c r="H13" s="34" t="s">
        <v>6</v>
      </c>
      <c r="I13" s="35" t="s">
        <v>35</v>
      </c>
    </row>
    <row r="14" spans="1:11" s="1" customFormat="1" ht="25.5" customHeight="1" thickBot="1" x14ac:dyDescent="0.35">
      <c r="A14" s="11"/>
      <c r="B14" s="11"/>
      <c r="C14" s="11"/>
      <c r="D14" s="11"/>
      <c r="E14" s="5"/>
    </row>
    <row r="15" spans="1:11" s="1" customFormat="1" ht="42.75" customHeight="1" x14ac:dyDescent="0.3">
      <c r="A15" s="54" t="s">
        <v>33</v>
      </c>
      <c r="B15" s="55"/>
      <c r="C15" s="55"/>
      <c r="D15" s="37"/>
      <c r="E15" s="5"/>
      <c r="F15" s="45" t="s">
        <v>39</v>
      </c>
      <c r="G15" s="46"/>
      <c r="H15" s="46"/>
      <c r="I15" s="37"/>
    </row>
    <row r="16" spans="1:11" s="2" customFormat="1" ht="39" customHeight="1" thickBot="1" x14ac:dyDescent="0.35">
      <c r="A16" s="24" t="s">
        <v>16</v>
      </c>
      <c r="B16" s="59" t="s">
        <v>19</v>
      </c>
      <c r="C16" s="59"/>
      <c r="D16" s="60"/>
      <c r="E16" s="3"/>
      <c r="F16" s="24" t="s">
        <v>16</v>
      </c>
      <c r="G16" s="59" t="s">
        <v>19</v>
      </c>
      <c r="H16" s="59"/>
      <c r="I16" s="60"/>
    </row>
    <row r="17" spans="1:11" s="2" customFormat="1" ht="33.75" customHeight="1" thickTop="1" thickBot="1" x14ac:dyDescent="0.35">
      <c r="A17" s="14" t="s">
        <v>0</v>
      </c>
      <c r="B17" s="6">
        <v>5000000</v>
      </c>
      <c r="C17" s="21" t="s">
        <v>1</v>
      </c>
      <c r="D17" s="22">
        <v>15</v>
      </c>
      <c r="E17" s="3"/>
      <c r="F17" s="14" t="s">
        <v>0</v>
      </c>
      <c r="G17" s="6">
        <v>500000000</v>
      </c>
      <c r="H17" s="21" t="s">
        <v>1</v>
      </c>
      <c r="I17" s="41">
        <v>29.12</v>
      </c>
      <c r="K17" s="64" t="s">
        <v>45</v>
      </c>
    </row>
    <row r="18" spans="1:11" s="2" customFormat="1" ht="32.25" customHeight="1" thickTop="1" thickBot="1" x14ac:dyDescent="0.3">
      <c r="A18" s="24" t="s">
        <v>15</v>
      </c>
      <c r="B18" s="12"/>
      <c r="C18" s="12"/>
      <c r="D18" s="13"/>
      <c r="E18" s="3"/>
      <c r="F18" s="24" t="s">
        <v>15</v>
      </c>
      <c r="G18" s="12"/>
      <c r="H18" s="12"/>
      <c r="I18" s="13"/>
    </row>
    <row r="19" spans="1:11" ht="25.5" customHeight="1" thickTop="1" thickBot="1" x14ac:dyDescent="0.35">
      <c r="A19" s="23" t="s">
        <v>27</v>
      </c>
      <c r="B19" s="38" t="s">
        <v>28</v>
      </c>
      <c r="C19" s="39" t="s">
        <v>29</v>
      </c>
      <c r="D19" s="40" t="s">
        <v>30</v>
      </c>
      <c r="F19" s="23" t="s">
        <v>27</v>
      </c>
      <c r="G19" s="38" t="s">
        <v>28</v>
      </c>
      <c r="H19" s="39" t="s">
        <v>29</v>
      </c>
      <c r="I19" s="40" t="s">
        <v>31</v>
      </c>
    </row>
    <row r="20" spans="1:11" ht="33.75" customHeight="1" thickTop="1" x14ac:dyDescent="0.3">
      <c r="A20" s="18" t="s">
        <v>14</v>
      </c>
      <c r="B20" s="25">
        <f>B17</f>
        <v>5000000</v>
      </c>
      <c r="C20" s="8" t="s">
        <v>2</v>
      </c>
      <c r="D20" s="15"/>
      <c r="F20" s="18" t="s">
        <v>10</v>
      </c>
      <c r="G20" s="25">
        <f>G17</f>
        <v>500000000</v>
      </c>
      <c r="H20" s="8" t="s">
        <v>2</v>
      </c>
      <c r="I20" s="15"/>
    </row>
    <row r="21" spans="1:11" ht="33.75" customHeight="1" x14ac:dyDescent="0.3">
      <c r="A21" s="20" t="s">
        <v>12</v>
      </c>
      <c r="B21" s="27">
        <f>B20-B22</f>
        <v>4250000</v>
      </c>
      <c r="C21" s="7" t="s">
        <v>5</v>
      </c>
      <c r="D21" s="17"/>
      <c r="F21" s="20" t="s">
        <v>12</v>
      </c>
      <c r="G21" s="27">
        <f>G20/(1+(I17/100))</f>
        <v>387236679.05824041</v>
      </c>
      <c r="H21" s="7" t="s">
        <v>34</v>
      </c>
      <c r="I21" s="17"/>
    </row>
    <row r="22" spans="1:11" ht="41.25" customHeight="1" thickBot="1" x14ac:dyDescent="0.35">
      <c r="A22" s="32" t="s">
        <v>17</v>
      </c>
      <c r="B22" s="33">
        <f>B20*(D17/100)</f>
        <v>750000</v>
      </c>
      <c r="C22" s="34" t="s">
        <v>6</v>
      </c>
      <c r="D22" s="35" t="s">
        <v>35</v>
      </c>
      <c r="F22" s="32" t="s">
        <v>17</v>
      </c>
      <c r="G22" s="33">
        <f>G20-G21</f>
        <v>112763320.94175959</v>
      </c>
      <c r="H22" s="34" t="s">
        <v>7</v>
      </c>
      <c r="I22" s="35" t="s">
        <v>35</v>
      </c>
    </row>
    <row r="23" spans="1:11" s="1" customFormat="1" ht="24" customHeight="1" x14ac:dyDescent="0.3">
      <c r="E23" s="5"/>
    </row>
    <row r="24" spans="1:11" s="47" customFormat="1" ht="24" customHeight="1" x14ac:dyDescent="0.3">
      <c r="A24" s="53" t="s">
        <v>40</v>
      </c>
      <c r="B24" s="53"/>
      <c r="C24" s="53"/>
      <c r="D24" s="53"/>
      <c r="E24" s="53"/>
      <c r="F24" s="53"/>
      <c r="G24" s="53"/>
    </row>
    <row r="25" spans="1:11" s="47" customFormat="1" ht="24" customHeight="1" x14ac:dyDescent="0.3">
      <c r="A25" s="52" t="s">
        <v>42</v>
      </c>
      <c r="B25" s="52"/>
      <c r="C25" s="52"/>
      <c r="D25" s="52"/>
      <c r="E25" s="50"/>
      <c r="F25" s="50"/>
      <c r="G25" s="50"/>
    </row>
    <row r="26" spans="1:11" s="48" customFormat="1" ht="24" customHeight="1" x14ac:dyDescent="0.3">
      <c r="A26" s="52" t="s">
        <v>43</v>
      </c>
      <c r="B26" s="52"/>
      <c r="C26" s="52"/>
      <c r="D26" s="52"/>
      <c r="E26" s="49"/>
    </row>
    <row r="27" spans="1:11" s="48" customFormat="1" ht="24" customHeight="1" x14ac:dyDescent="0.3">
      <c r="A27" s="48" t="s">
        <v>41</v>
      </c>
      <c r="E27" s="49"/>
    </row>
    <row r="28" spans="1:11" ht="24" customHeight="1" x14ac:dyDescent="0.3"/>
    <row r="29" spans="1:11" ht="24" customHeight="1" x14ac:dyDescent="0.3"/>
    <row r="30" spans="1:11" ht="24" customHeight="1" x14ac:dyDescent="0.3"/>
    <row r="31" spans="1:11" ht="24" customHeight="1" x14ac:dyDescent="0.3"/>
  </sheetData>
  <mergeCells count="12">
    <mergeCell ref="A26:D26"/>
    <mergeCell ref="A24:G24"/>
    <mergeCell ref="A15:C15"/>
    <mergeCell ref="A1:I1"/>
    <mergeCell ref="A2:I2"/>
    <mergeCell ref="B5:D5"/>
    <mergeCell ref="G5:I5"/>
    <mergeCell ref="B16:D16"/>
    <mergeCell ref="G16:I16"/>
    <mergeCell ref="A4:C4"/>
    <mergeCell ref="F4:I4"/>
    <mergeCell ref="A25:D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연구비(사업비) 예산편성 참고자료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chosun</dc:creator>
  <cp:lastModifiedBy>산학기획과</cp:lastModifiedBy>
  <cp:lastPrinted>2024-03-06T01:27:21Z</cp:lastPrinted>
  <dcterms:created xsi:type="dcterms:W3CDTF">2014-11-12T02:29:46Z</dcterms:created>
  <dcterms:modified xsi:type="dcterms:W3CDTF">2026-02-05T07:13:53Z</dcterms:modified>
</cp:coreProperties>
</file>